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V:\TRAVAUX\0_SITES\UT_LACB\LACB_Lac\SULA\2024\Etrepage_Renouees_VEGELITT\9_Travaux\1_DCE\DCE_VF\"/>
    </mc:Choice>
  </mc:AlternateContent>
  <bookViews>
    <workbookView xWindow="0" yWindow="0" windowWidth="28800" windowHeight="12324" tabRatio="605"/>
  </bookViews>
  <sheets>
    <sheet name="DQE_vide" sheetId="11" r:id="rId1"/>
  </sheets>
  <definedNames>
    <definedName name="BuiltIn_Print_Area___1">#REF!</definedName>
    <definedName name="BuiltIn_Print_Area___2">"$"</definedName>
    <definedName name="_xlnm.Print_Area" localSheetId="0">DQE_vide!$A$1:$G$58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11" l="1"/>
  <c r="F46" i="11"/>
  <c r="F54" i="11"/>
  <c r="A54" i="11"/>
  <c r="F44" i="11"/>
  <c r="F21" i="11"/>
  <c r="F25" i="11"/>
  <c r="F27" i="11"/>
  <c r="F26" i="11"/>
  <c r="F23" i="11"/>
  <c r="F37" i="11"/>
  <c r="F36" i="11"/>
  <c r="F35" i="11"/>
  <c r="F39" i="11" s="1"/>
  <c r="F53" i="11" s="1"/>
  <c r="F34" i="11"/>
  <c r="F33" i="11"/>
  <c r="F8" i="11"/>
  <c r="F9" i="11"/>
  <c r="F11" i="11" s="1"/>
  <c r="F50" i="11" s="1"/>
  <c r="E56" i="11" s="1"/>
  <c r="F7" i="11"/>
  <c r="F24" i="11"/>
  <c r="F22" i="11"/>
  <c r="F15" i="11"/>
  <c r="A53" i="11"/>
  <c r="A52" i="11"/>
  <c r="A51" i="11"/>
  <c r="A50" i="11"/>
  <c r="F29" i="11"/>
  <c r="F52" i="11" s="1"/>
  <c r="F17" i="11"/>
  <c r="F51" i="11" s="1"/>
  <c r="E57" i="11" l="1"/>
  <c r="E58" i="11" s="1"/>
</calcChain>
</file>

<file path=xl/sharedStrings.xml><?xml version="1.0" encoding="utf-8"?>
<sst xmlns="http://schemas.openxmlformats.org/spreadsheetml/2006/main" count="77" uniqueCount="42">
  <si>
    <t>Unité</t>
  </si>
  <si>
    <t>m²</t>
  </si>
  <si>
    <t>Quantité</t>
  </si>
  <si>
    <t>A. Prix généraux</t>
  </si>
  <si>
    <t>Descriptif</t>
  </si>
  <si>
    <t>Forfait</t>
  </si>
  <si>
    <r>
      <t>m</t>
    </r>
    <r>
      <rPr>
        <vertAlign val="superscript"/>
        <sz val="10"/>
        <color indexed="8"/>
        <rFont val="Arial"/>
        <family val="2"/>
      </rPr>
      <t>3</t>
    </r>
  </si>
  <si>
    <t>Montant total HT</t>
  </si>
  <si>
    <t>TVA (20%)</t>
  </si>
  <si>
    <t>Montant total TTC</t>
  </si>
  <si>
    <t>Détail Quantitatif Estimatif des travaux (DQE)</t>
  </si>
  <si>
    <t>TRAVAUX DE RESTAURATION DES ROSELIERES SECHES DE LA RIVE SUD DU LAC DU BOURGET</t>
  </si>
  <si>
    <t>Sous-total C.</t>
  </si>
  <si>
    <t>Sous-total B.</t>
  </si>
  <si>
    <t>Sous-total A.</t>
  </si>
  <si>
    <t>Sous-total D.</t>
  </si>
  <si>
    <t>ml</t>
  </si>
  <si>
    <t>Installations générales de chantier et repliement</t>
  </si>
  <si>
    <t>Implantation des ouvrages et piquetage</t>
  </si>
  <si>
    <t>Programme d'exécution - Méthode - Récolement</t>
  </si>
  <si>
    <t>B. Préparation des accès</t>
  </si>
  <si>
    <t>Récapitulatif Tranche Ferme</t>
  </si>
  <si>
    <t>Débroussaillage mécanique des zones non contaminées</t>
  </si>
  <si>
    <t>Abattage d'arbre (Diam. entre 15 et 30 cm)</t>
  </si>
  <si>
    <t>Abattage d'arbre (Diam. Entre 31 et 60 cm)</t>
  </si>
  <si>
    <t>Abattage d'arbre (Diam. Supérieur à 61 cm)</t>
  </si>
  <si>
    <t>Abattage/démontage arbre (diam. Supérieur à 100 cm) et mise en stock précautionneuse sur le site</t>
  </si>
  <si>
    <t>C. Travaux forestiers - Nettoyage des emprises</t>
  </si>
  <si>
    <t>Elagage de la piste d'accès</t>
  </si>
  <si>
    <t>E. Restauration de l'étang des butors</t>
  </si>
  <si>
    <t>Sous-total E.</t>
  </si>
  <si>
    <t>D. Restauration des roselières (étrépage à 30 cm) - Gestion de la renouée</t>
  </si>
  <si>
    <t>Déblais pour restauration de l'étang des butors et transport au sein du site</t>
  </si>
  <si>
    <t>Prix unitaire HT</t>
  </si>
  <si>
    <t>Total HT</t>
  </si>
  <si>
    <t>Déblais matériaux contaminés (1,5 m de profondeur) et remblaiement au sein des fosses d'enfouissement</t>
  </si>
  <si>
    <t>Reprise, transport et évacuation matériaux sains en décharge</t>
  </si>
  <si>
    <t>Reprise des matériaux sains et remblaiement des fosses de purge de la renouée</t>
  </si>
  <si>
    <t>Reprise des matériaux sains et remblaiement des fosses d'enfouissement (0,5 m épaisseur)</t>
  </si>
  <si>
    <t>Dépose de la barrière de sécurité et reconstruction de la barrière en fin de chantier</t>
  </si>
  <si>
    <t>Fauche manuelle des massifs de renouée</t>
  </si>
  <si>
    <t>Déblais matériaux sains au sein de la roselière et mise en stock provisoire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</si>
</sst>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5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i/>
      <sz val="11"/>
      <color indexed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lbany"/>
      <family val="2"/>
    </font>
    <font>
      <b/>
      <sz val="10"/>
      <color indexed="8"/>
      <name val="Albany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3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8" fillId="2" borderId="0" xfId="0" applyFont="1" applyFill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164" fontId="8" fillId="2" borderId="0" xfId="0" applyNumberFormat="1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right" vertical="center" wrapText="1"/>
    </xf>
    <xf numFmtId="4" fontId="1" fillId="2" borderId="0" xfId="0" applyNumberFormat="1" applyFont="1" applyFill="1" applyAlignment="1">
      <alignment horizontal="center" vertical="center" wrapText="1"/>
    </xf>
    <xf numFmtId="2" fontId="8" fillId="2" borderId="0" xfId="0" applyNumberFormat="1" applyFont="1" applyFill="1" applyAlignment="1">
      <alignment horizontal="right" vertical="center" wrapText="1"/>
    </xf>
    <xf numFmtId="0" fontId="5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4" fontId="1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164" fontId="1" fillId="2" borderId="0" xfId="0" applyNumberFormat="1" applyFont="1" applyFill="1" applyAlignment="1">
      <alignment horizontal="right" vertical="center" wrapText="1"/>
    </xf>
    <xf numFmtId="0" fontId="0" fillId="0" borderId="4" xfId="0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44" fontId="1" fillId="0" borderId="6" xfId="0" applyNumberFormat="1" applyFont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1" fillId="2" borderId="7" xfId="0" applyFont="1" applyFill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44" fontId="1" fillId="2" borderId="0" xfId="0" applyNumberFormat="1" applyFont="1" applyFill="1" applyAlignment="1">
      <alignment horizontal="center" vertical="center" wrapText="1"/>
    </xf>
    <xf numFmtId="2" fontId="14" fillId="0" borderId="8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2" borderId="0" xfId="0" applyFont="1" applyFill="1" applyAlignment="1">
      <alignment vertical="center"/>
    </xf>
    <xf numFmtId="164" fontId="4" fillId="2" borderId="0" xfId="0" applyNumberFormat="1" applyFont="1" applyFill="1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164" fontId="4" fillId="0" borderId="0" xfId="0" applyNumberFormat="1" applyFont="1" applyAlignment="1">
      <alignment horizontal="right" vertical="center"/>
    </xf>
    <xf numFmtId="0" fontId="1" fillId="2" borderId="10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3" fillId="2" borderId="13" xfId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" fontId="14" fillId="0" borderId="15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left" vertical="center"/>
    </xf>
    <xf numFmtId="1" fontId="14" fillId="0" borderId="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 wrapText="1"/>
    </xf>
    <xf numFmtId="164" fontId="11" fillId="2" borderId="20" xfId="0" applyNumberFormat="1" applyFont="1" applyFill="1" applyBorder="1" applyAlignment="1">
      <alignment horizontal="right" vertical="center" wrapText="1"/>
    </xf>
    <xf numFmtId="164" fontId="11" fillId="2" borderId="21" xfId="0" applyNumberFormat="1" applyFont="1" applyFill="1" applyBorder="1" applyAlignment="1">
      <alignment horizontal="right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/>
    </xf>
    <xf numFmtId="0" fontId="9" fillId="2" borderId="16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164" fontId="9" fillId="2" borderId="16" xfId="0" applyNumberFormat="1" applyFont="1" applyFill="1" applyBorder="1" applyAlignment="1">
      <alignment horizontal="right" vertical="center" wrapText="1"/>
    </xf>
    <xf numFmtId="164" fontId="9" fillId="2" borderId="17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8" xfId="0" applyNumberFormat="1" applyFont="1" applyFill="1" applyBorder="1" applyAlignment="1">
      <alignment horizontal="right" vertical="center" wrapText="1"/>
    </xf>
    <xf numFmtId="0" fontId="13" fillId="4" borderId="13" xfId="1" applyFont="1" applyFill="1" applyBorder="1" applyAlignment="1">
      <alignment horizontal="center" vertical="center" wrapText="1"/>
    </xf>
    <xf numFmtId="0" fontId="13" fillId="4" borderId="14" xfId="1" applyFont="1" applyFill="1" applyBorder="1" applyAlignment="1">
      <alignment horizontal="center" vertical="center" wrapText="1"/>
    </xf>
    <xf numFmtId="0" fontId="13" fillId="4" borderId="24" xfId="1" applyFont="1" applyFill="1" applyBorder="1" applyAlignment="1">
      <alignment horizontal="center" vertical="center" wrapText="1"/>
    </xf>
    <xf numFmtId="0" fontId="13" fillId="4" borderId="13" xfId="1" applyFont="1" applyFill="1" applyBorder="1" applyAlignment="1">
      <alignment horizontal="center" vertical="center"/>
    </xf>
    <xf numFmtId="0" fontId="13" fillId="4" borderId="14" xfId="1" applyFont="1" applyFill="1" applyBorder="1" applyAlignment="1">
      <alignment horizontal="center" vertical="center"/>
    </xf>
    <xf numFmtId="0" fontId="13" fillId="4" borderId="24" xfId="1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right" vertical="center" wrapText="1"/>
    </xf>
    <xf numFmtId="0" fontId="8" fillId="2" borderId="23" xfId="0" applyFont="1" applyFill="1" applyBorder="1" applyAlignment="1">
      <alignment horizontal="right" vertical="center" wrapText="1"/>
    </xf>
    <xf numFmtId="0" fontId="8" fillId="2" borderId="7" xfId="0" applyFont="1" applyFill="1" applyBorder="1" applyAlignment="1">
      <alignment horizontal="righ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CCCC"/>
      <rgbColor rgb="00E6E6E6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abSelected="1" view="pageBreakPreview" topLeftCell="A27" zoomScale="85" zoomScaleNormal="85" zoomScaleSheetLayoutView="85" workbookViewId="0">
      <selection activeCell="B35" sqref="B35"/>
    </sheetView>
  </sheetViews>
  <sheetFormatPr baseColWidth="10" defaultColWidth="11.44140625" defaultRowHeight="13.2"/>
  <cols>
    <col min="1" max="1" width="7.5546875" style="1" customWidth="1"/>
    <col min="2" max="2" width="54.5546875" style="1" customWidth="1"/>
    <col min="3" max="3" width="8.33203125" style="1" customWidth="1"/>
    <col min="4" max="4" width="11.44140625" style="1" customWidth="1"/>
    <col min="5" max="5" width="12" style="1" customWidth="1"/>
    <col min="6" max="6" width="14" style="1" customWidth="1"/>
    <col min="7" max="7" width="3.109375" style="1" customWidth="1"/>
    <col min="8" max="16384" width="11.44140625" style="1"/>
  </cols>
  <sheetData>
    <row r="1" spans="1:7" ht="38.25" customHeight="1" thickBot="1">
      <c r="A1" s="90" t="s">
        <v>11</v>
      </c>
      <c r="B1" s="91"/>
      <c r="C1" s="91"/>
      <c r="D1" s="91"/>
      <c r="E1" s="91"/>
      <c r="F1" s="92"/>
    </row>
    <row r="2" spans="1:7" ht="6.75" customHeight="1" thickBot="1">
      <c r="A2" s="62"/>
      <c r="B2" s="63"/>
      <c r="C2" s="63"/>
      <c r="D2" s="63"/>
      <c r="E2" s="63"/>
      <c r="F2" s="63"/>
    </row>
    <row r="3" spans="1:7" ht="20.25" customHeight="1" thickBot="1">
      <c r="A3" s="93" t="s">
        <v>10</v>
      </c>
      <c r="B3" s="94"/>
      <c r="C3" s="94"/>
      <c r="D3" s="94"/>
      <c r="E3" s="94"/>
      <c r="F3" s="95"/>
    </row>
    <row r="4" spans="1:7" ht="7.5" customHeight="1">
      <c r="A4" s="17"/>
      <c r="B4" s="18"/>
      <c r="C4" s="19"/>
      <c r="D4" s="19"/>
      <c r="E4" s="16"/>
      <c r="F4" s="20"/>
      <c r="G4" s="2"/>
    </row>
    <row r="5" spans="1:7" ht="13.8">
      <c r="A5" s="21" t="s">
        <v>3</v>
      </c>
      <c r="B5" s="22"/>
      <c r="C5" s="23"/>
      <c r="D5" s="23"/>
      <c r="E5" s="24"/>
      <c r="F5" s="25"/>
    </row>
    <row r="6" spans="1:7" ht="25.5" customHeight="1">
      <c r="A6" s="77" t="s">
        <v>4</v>
      </c>
      <c r="B6" s="78"/>
      <c r="C6" s="49" t="s">
        <v>0</v>
      </c>
      <c r="D6" s="49" t="s">
        <v>2</v>
      </c>
      <c r="E6" s="49" t="s">
        <v>33</v>
      </c>
      <c r="F6" s="49" t="s">
        <v>34</v>
      </c>
    </row>
    <row r="7" spans="1:7">
      <c r="A7" s="34">
        <v>101</v>
      </c>
      <c r="B7" s="35" t="s">
        <v>17</v>
      </c>
      <c r="C7" s="4" t="s">
        <v>5</v>
      </c>
      <c r="D7" s="4">
        <v>1</v>
      </c>
      <c r="E7" s="33">
        <v>0</v>
      </c>
      <c r="F7" s="8">
        <f>E7*D7</f>
        <v>0</v>
      </c>
    </row>
    <row r="8" spans="1:7">
      <c r="A8" s="38">
        <v>102</v>
      </c>
      <c r="B8" s="39" t="s">
        <v>18</v>
      </c>
      <c r="C8" s="40" t="s">
        <v>5</v>
      </c>
      <c r="D8" s="40">
        <v>1</v>
      </c>
      <c r="E8" s="41">
        <v>0</v>
      </c>
      <c r="F8" s="42">
        <f>E8*D8</f>
        <v>0</v>
      </c>
    </row>
    <row r="9" spans="1:7">
      <c r="A9" s="43">
        <v>103</v>
      </c>
      <c r="B9" s="44" t="s">
        <v>19</v>
      </c>
      <c r="C9" s="4" t="s">
        <v>5</v>
      </c>
      <c r="D9" s="4">
        <v>1</v>
      </c>
      <c r="E9" s="33">
        <v>0</v>
      </c>
      <c r="F9" s="8">
        <f>E9*D9</f>
        <v>0</v>
      </c>
    </row>
    <row r="10" spans="1:7" ht="6.75" customHeight="1">
      <c r="A10" s="45"/>
      <c r="B10" s="36"/>
      <c r="C10" s="16"/>
      <c r="D10" s="16"/>
      <c r="E10" s="46"/>
      <c r="F10" s="37"/>
    </row>
    <row r="11" spans="1:7">
      <c r="A11" s="12"/>
      <c r="B11" s="96" t="s">
        <v>14</v>
      </c>
      <c r="C11" s="97"/>
      <c r="D11" s="97"/>
      <c r="E11" s="98"/>
      <c r="F11" s="6">
        <f>SUM(F7:F9)</f>
        <v>0</v>
      </c>
    </row>
    <row r="12" spans="1:7">
      <c r="A12" s="17"/>
      <c r="B12" s="3"/>
      <c r="C12" s="16"/>
      <c r="D12" s="26"/>
      <c r="E12" s="26"/>
      <c r="F12" s="27"/>
    </row>
    <row r="13" spans="1:7" ht="13.8">
      <c r="A13" s="28" t="s">
        <v>20</v>
      </c>
      <c r="B13" s="3"/>
      <c r="C13" s="16"/>
      <c r="D13" s="26"/>
      <c r="E13" s="26"/>
      <c r="F13" s="27"/>
    </row>
    <row r="14" spans="1:7" ht="27" customHeight="1">
      <c r="A14" s="77" t="s">
        <v>4</v>
      </c>
      <c r="B14" s="78"/>
      <c r="C14" s="49" t="s">
        <v>0</v>
      </c>
      <c r="D14" s="49" t="s">
        <v>2</v>
      </c>
      <c r="E14" s="49" t="s">
        <v>33</v>
      </c>
      <c r="F14" s="49" t="s">
        <v>34</v>
      </c>
    </row>
    <row r="15" spans="1:7" ht="26.4">
      <c r="A15" s="9">
        <v>201</v>
      </c>
      <c r="B15" s="48" t="s">
        <v>39</v>
      </c>
      <c r="C15" s="4" t="s">
        <v>5</v>
      </c>
      <c r="D15" s="47">
        <v>1</v>
      </c>
      <c r="E15" s="33">
        <v>0</v>
      </c>
      <c r="F15" s="8">
        <f>E15*D15</f>
        <v>0</v>
      </c>
    </row>
    <row r="16" spans="1:7" ht="6.75" customHeight="1">
      <c r="A16" s="17"/>
      <c r="B16" s="29"/>
      <c r="C16" s="30"/>
      <c r="D16" s="30"/>
      <c r="E16" s="30"/>
      <c r="F16" s="31"/>
    </row>
    <row r="17" spans="1:6">
      <c r="A17" s="13"/>
      <c r="B17" s="72" t="s">
        <v>13</v>
      </c>
      <c r="C17" s="72"/>
      <c r="D17" s="72"/>
      <c r="E17" s="72"/>
      <c r="F17" s="11">
        <f>SUM(F15:F15)</f>
        <v>0</v>
      </c>
    </row>
    <row r="18" spans="1:6">
      <c r="A18" s="17"/>
      <c r="B18" s="3"/>
      <c r="C18" s="14"/>
      <c r="D18" s="14"/>
      <c r="E18" s="14"/>
      <c r="F18" s="15"/>
    </row>
    <row r="19" spans="1:6" ht="13.8">
      <c r="A19" s="28" t="s">
        <v>27</v>
      </c>
      <c r="B19" s="3"/>
      <c r="C19" s="14"/>
      <c r="D19" s="14"/>
      <c r="E19" s="14"/>
      <c r="F19" s="15"/>
    </row>
    <row r="20" spans="1:6" ht="27" customHeight="1">
      <c r="A20" s="77" t="s">
        <v>4</v>
      </c>
      <c r="B20" s="78"/>
      <c r="C20" s="49" t="s">
        <v>0</v>
      </c>
      <c r="D20" s="49" t="s">
        <v>2</v>
      </c>
      <c r="E20" s="49" t="s">
        <v>33</v>
      </c>
      <c r="F20" s="49" t="s">
        <v>34</v>
      </c>
    </row>
    <row r="21" spans="1:6" ht="18" customHeight="1">
      <c r="A21" s="54">
        <v>301</v>
      </c>
      <c r="B21" s="57" t="s">
        <v>28</v>
      </c>
      <c r="C21" s="5" t="s">
        <v>16</v>
      </c>
      <c r="D21" s="7">
        <v>325</v>
      </c>
      <c r="E21" s="33">
        <v>0</v>
      </c>
      <c r="F21" s="8">
        <f t="shared" ref="F21:F27" si="0">E21*D21</f>
        <v>0</v>
      </c>
    </row>
    <row r="22" spans="1:6" ht="22.5" customHeight="1">
      <c r="A22" s="54">
        <v>302</v>
      </c>
      <c r="B22" s="57" t="s">
        <v>40</v>
      </c>
      <c r="C22" s="5" t="s">
        <v>1</v>
      </c>
      <c r="D22" s="7">
        <v>350</v>
      </c>
      <c r="E22" s="33">
        <v>0</v>
      </c>
      <c r="F22" s="8">
        <f t="shared" si="0"/>
        <v>0</v>
      </c>
    </row>
    <row r="23" spans="1:6" ht="19.5" customHeight="1">
      <c r="A23" s="54">
        <v>303</v>
      </c>
      <c r="B23" s="58" t="s">
        <v>22</v>
      </c>
      <c r="C23" s="5" t="s">
        <v>1</v>
      </c>
      <c r="D23" s="7">
        <v>7217</v>
      </c>
      <c r="E23" s="33">
        <v>0</v>
      </c>
      <c r="F23" s="8">
        <f t="shared" si="0"/>
        <v>0</v>
      </c>
    </row>
    <row r="24" spans="1:6" ht="18" customHeight="1">
      <c r="A24" s="54">
        <v>304</v>
      </c>
      <c r="B24" s="58" t="s">
        <v>23</v>
      </c>
      <c r="C24" s="5" t="s">
        <v>0</v>
      </c>
      <c r="D24" s="7">
        <v>5</v>
      </c>
      <c r="E24" s="33">
        <v>0</v>
      </c>
      <c r="F24" s="8">
        <f t="shared" si="0"/>
        <v>0</v>
      </c>
    </row>
    <row r="25" spans="1:6" ht="18" customHeight="1">
      <c r="A25" s="54">
        <v>305</v>
      </c>
      <c r="B25" s="58" t="s">
        <v>24</v>
      </c>
      <c r="C25" s="5" t="s">
        <v>0</v>
      </c>
      <c r="D25" s="7">
        <v>5</v>
      </c>
      <c r="E25" s="33">
        <v>0</v>
      </c>
      <c r="F25" s="8">
        <f t="shared" si="0"/>
        <v>0</v>
      </c>
    </row>
    <row r="26" spans="1:6">
      <c r="A26" s="54">
        <v>306</v>
      </c>
      <c r="B26" s="58" t="s">
        <v>25</v>
      </c>
      <c r="C26" s="5" t="s">
        <v>0</v>
      </c>
      <c r="D26" s="10">
        <v>3</v>
      </c>
      <c r="E26" s="33">
        <v>0</v>
      </c>
      <c r="F26" s="8">
        <f t="shared" si="0"/>
        <v>0</v>
      </c>
    </row>
    <row r="27" spans="1:6" ht="26.4">
      <c r="A27" s="54">
        <v>307</v>
      </c>
      <c r="B27" s="58" t="s">
        <v>26</v>
      </c>
      <c r="C27" s="5" t="s">
        <v>0</v>
      </c>
      <c r="D27" s="10">
        <v>1</v>
      </c>
      <c r="E27" s="33">
        <v>0</v>
      </c>
      <c r="F27" s="8">
        <f t="shared" si="0"/>
        <v>0</v>
      </c>
    </row>
    <row r="28" spans="1:6" ht="6" customHeight="1">
      <c r="A28" s="17"/>
      <c r="B28" s="29"/>
      <c r="C28" s="30"/>
      <c r="D28" s="30"/>
      <c r="E28" s="30"/>
      <c r="F28" s="31"/>
    </row>
    <row r="29" spans="1:6">
      <c r="A29" s="13"/>
      <c r="B29" s="72" t="s">
        <v>12</v>
      </c>
      <c r="C29" s="72"/>
      <c r="D29" s="72"/>
      <c r="E29" s="72"/>
      <c r="F29" s="11">
        <f>SUM(F22:F27)</f>
        <v>0</v>
      </c>
    </row>
    <row r="30" spans="1:6">
      <c r="A30" s="17"/>
      <c r="B30" s="29"/>
      <c r="C30" s="30"/>
      <c r="D30" s="30"/>
      <c r="E30" s="30"/>
      <c r="F30" s="31"/>
    </row>
    <row r="31" spans="1:6" ht="13.8">
      <c r="A31" s="28" t="s">
        <v>31</v>
      </c>
      <c r="B31" s="3"/>
      <c r="C31" s="14"/>
      <c r="D31" s="14"/>
      <c r="E31" s="14"/>
      <c r="F31" s="15"/>
    </row>
    <row r="32" spans="1:6" ht="26.4">
      <c r="A32" s="77" t="s">
        <v>4</v>
      </c>
      <c r="B32" s="78"/>
      <c r="C32" s="49" t="s">
        <v>0</v>
      </c>
      <c r="D32" s="49" t="s">
        <v>2</v>
      </c>
      <c r="E32" s="49" t="s">
        <v>33</v>
      </c>
      <c r="F32" s="49" t="s">
        <v>34</v>
      </c>
    </row>
    <row r="33" spans="1:6" ht="26.4">
      <c r="A33" s="60">
        <v>401</v>
      </c>
      <c r="B33" s="61" t="s">
        <v>41</v>
      </c>
      <c r="C33" s="5" t="s">
        <v>6</v>
      </c>
      <c r="D33" s="68">
        <v>2012</v>
      </c>
      <c r="E33" s="33">
        <v>0</v>
      </c>
      <c r="F33" s="8">
        <f>E33*D33</f>
        <v>0</v>
      </c>
    </row>
    <row r="34" spans="1:6" ht="26.4">
      <c r="A34" s="66">
        <v>402</v>
      </c>
      <c r="B34" s="57" t="s">
        <v>35</v>
      </c>
      <c r="C34" s="5" t="s">
        <v>6</v>
      </c>
      <c r="D34" s="68">
        <v>1312</v>
      </c>
      <c r="E34" s="33">
        <v>0</v>
      </c>
      <c r="F34" s="8">
        <f>E34*D34</f>
        <v>0</v>
      </c>
    </row>
    <row r="35" spans="1:6" ht="26.4">
      <c r="A35" s="55">
        <v>403</v>
      </c>
      <c r="B35" s="57" t="s">
        <v>38</v>
      </c>
      <c r="C35" s="4" t="s">
        <v>6</v>
      </c>
      <c r="D35" s="68">
        <v>438</v>
      </c>
      <c r="E35" s="33">
        <v>0</v>
      </c>
      <c r="F35" s="8">
        <f>E35*D35</f>
        <v>0</v>
      </c>
    </row>
    <row r="36" spans="1:6" ht="42" customHeight="1">
      <c r="A36" s="56">
        <v>404</v>
      </c>
      <c r="B36" s="57" t="s">
        <v>37</v>
      </c>
      <c r="C36" s="4" t="s">
        <v>6</v>
      </c>
      <c r="D36" s="68">
        <v>1312</v>
      </c>
      <c r="E36" s="33">
        <v>0</v>
      </c>
      <c r="F36" s="8">
        <f>E36*D36</f>
        <v>0</v>
      </c>
    </row>
    <row r="37" spans="1:6" ht="43.5" customHeight="1">
      <c r="A37" s="67">
        <v>405</v>
      </c>
      <c r="B37" s="57" t="s">
        <v>36</v>
      </c>
      <c r="C37" s="4" t="s">
        <v>6</v>
      </c>
      <c r="D37" s="70">
        <v>262</v>
      </c>
      <c r="E37" s="33">
        <v>0</v>
      </c>
      <c r="F37" s="8">
        <f>E37*D37</f>
        <v>0</v>
      </c>
    </row>
    <row r="38" spans="1:6" ht="7.5" customHeight="1">
      <c r="A38" s="17"/>
      <c r="B38" s="29"/>
      <c r="C38" s="30"/>
      <c r="D38" s="30"/>
      <c r="E38" s="30"/>
      <c r="F38" s="31"/>
    </row>
    <row r="39" spans="1:6">
      <c r="A39" s="13"/>
      <c r="B39" s="72" t="s">
        <v>15</v>
      </c>
      <c r="C39" s="72"/>
      <c r="D39" s="72"/>
      <c r="E39" s="72"/>
      <c r="F39" s="11">
        <f>SUM(F33:F37)</f>
        <v>0</v>
      </c>
    </row>
    <row r="40" spans="1:6">
      <c r="A40" s="2"/>
      <c r="B40" s="51"/>
      <c r="C40" s="51"/>
      <c r="D40" s="69"/>
      <c r="E40" s="51"/>
      <c r="F40" s="59"/>
    </row>
    <row r="41" spans="1:6" ht="13.8">
      <c r="A41" s="28" t="s">
        <v>29</v>
      </c>
      <c r="B41" s="3"/>
      <c r="C41" s="14"/>
      <c r="D41" s="14"/>
      <c r="E41" s="14"/>
      <c r="F41" s="15"/>
    </row>
    <row r="42" spans="1:6" ht="26.4">
      <c r="A42" s="77" t="s">
        <v>4</v>
      </c>
      <c r="B42" s="78"/>
      <c r="C42" s="49" t="s">
        <v>0</v>
      </c>
      <c r="D42" s="49" t="s">
        <v>2</v>
      </c>
      <c r="E42" s="49" t="s">
        <v>33</v>
      </c>
      <c r="F42" s="49" t="s">
        <v>34</v>
      </c>
    </row>
    <row r="43" spans="1:6" ht="26.4">
      <c r="A43" s="60">
        <v>406</v>
      </c>
      <c r="B43" s="61" t="s">
        <v>32</v>
      </c>
      <c r="C43" s="5" t="s">
        <v>6</v>
      </c>
      <c r="D43" s="10">
        <v>1200</v>
      </c>
      <c r="E43" s="33">
        <v>0</v>
      </c>
      <c r="F43" s="8">
        <f>E43*D43</f>
        <v>0</v>
      </c>
    </row>
    <row r="44" spans="1:6" ht="15.6">
      <c r="A44" s="60">
        <v>405</v>
      </c>
      <c r="B44" s="57" t="s">
        <v>36</v>
      </c>
      <c r="C44" s="5" t="s">
        <v>6</v>
      </c>
      <c r="D44" s="10">
        <v>1200</v>
      </c>
      <c r="E44" s="33">
        <v>0</v>
      </c>
      <c r="F44" s="8">
        <f>E44*D44</f>
        <v>0</v>
      </c>
    </row>
    <row r="45" spans="1:6" ht="9" customHeight="1">
      <c r="A45" s="17"/>
      <c r="B45" s="29"/>
      <c r="C45" s="30"/>
      <c r="D45" s="30"/>
      <c r="E45" s="30"/>
      <c r="F45" s="31"/>
    </row>
    <row r="46" spans="1:6">
      <c r="A46" s="13"/>
      <c r="B46" s="72" t="s">
        <v>30</v>
      </c>
      <c r="C46" s="72"/>
      <c r="D46" s="72"/>
      <c r="E46" s="72"/>
      <c r="F46" s="11">
        <f>SUM(F43:F44)</f>
        <v>0</v>
      </c>
    </row>
    <row r="47" spans="1:6">
      <c r="A47" s="17"/>
      <c r="B47" s="17"/>
      <c r="C47" s="17"/>
      <c r="D47" s="17"/>
      <c r="E47" s="17"/>
      <c r="F47" s="32"/>
    </row>
    <row r="48" spans="1:6" ht="15.6">
      <c r="A48" s="50" t="s">
        <v>21</v>
      </c>
      <c r="B48" s="17"/>
      <c r="C48" s="17"/>
      <c r="D48" s="17"/>
      <c r="E48" s="17"/>
      <c r="F48" s="32"/>
    </row>
    <row r="49" spans="1:6" s="2" customFormat="1" ht="6.75" customHeight="1">
      <c r="A49" s="17"/>
      <c r="B49" s="17"/>
      <c r="C49" s="17"/>
      <c r="D49" s="17"/>
      <c r="E49" s="17"/>
      <c r="F49" s="32"/>
    </row>
    <row r="50" spans="1:6" s="2" customFormat="1" ht="15" customHeight="1">
      <c r="A50" s="71" t="str">
        <f>A5</f>
        <v>A. Prix généraux</v>
      </c>
      <c r="B50" s="71"/>
      <c r="C50" s="71"/>
      <c r="D50" s="71"/>
      <c r="E50" s="64"/>
      <c r="F50" s="65">
        <f>F11</f>
        <v>0</v>
      </c>
    </row>
    <row r="51" spans="1:6" s="2" customFormat="1" ht="15" customHeight="1">
      <c r="A51" s="71" t="str">
        <f>A13</f>
        <v>B. Préparation des accès</v>
      </c>
      <c r="B51" s="71"/>
      <c r="C51" s="71"/>
      <c r="D51" s="71"/>
      <c r="E51" s="64"/>
      <c r="F51" s="65">
        <f>F17</f>
        <v>0</v>
      </c>
    </row>
    <row r="52" spans="1:6" s="2" customFormat="1" ht="15" customHeight="1">
      <c r="A52" s="71" t="str">
        <f>A19</f>
        <v>C. Travaux forestiers - Nettoyage des emprises</v>
      </c>
      <c r="B52" s="71"/>
      <c r="C52" s="71"/>
      <c r="D52" s="71"/>
      <c r="E52" s="64"/>
      <c r="F52" s="65">
        <f>F29</f>
        <v>0</v>
      </c>
    </row>
    <row r="53" spans="1:6" ht="15" customHeight="1">
      <c r="A53" s="71" t="str">
        <f>A31</f>
        <v>D. Restauration des roselières (étrépage à 30 cm) - Gestion de la renouée</v>
      </c>
      <c r="B53" s="71"/>
      <c r="C53" s="71"/>
      <c r="D53" s="71"/>
      <c r="E53" s="64"/>
      <c r="F53" s="65">
        <f>F39</f>
        <v>0</v>
      </c>
    </row>
    <row r="54" spans="1:6" ht="15" customHeight="1">
      <c r="A54" s="81" t="str">
        <f>A41</f>
        <v>E. Restauration de l'étang des butors</v>
      </c>
      <c r="B54" s="82"/>
      <c r="C54" s="82"/>
      <c r="D54" s="83"/>
      <c r="E54" s="64"/>
      <c r="F54" s="65">
        <f>F46</f>
        <v>0</v>
      </c>
    </row>
    <row r="55" spans="1:6" ht="13.8" thickBot="1">
      <c r="A55" s="51"/>
      <c r="B55" s="51"/>
      <c r="C55" s="51"/>
      <c r="D55" s="51"/>
      <c r="E55" s="52"/>
      <c r="F55" s="53"/>
    </row>
    <row r="56" spans="1:6" ht="13.8">
      <c r="A56" s="79" t="s">
        <v>7</v>
      </c>
      <c r="B56" s="80"/>
      <c r="C56" s="80"/>
      <c r="D56" s="80"/>
      <c r="E56" s="84">
        <f>SUM(F50:F54)</f>
        <v>0</v>
      </c>
      <c r="F56" s="85"/>
    </row>
    <row r="57" spans="1:6" ht="14.4">
      <c r="A57" s="86" t="s">
        <v>8</v>
      </c>
      <c r="B57" s="87"/>
      <c r="C57" s="87"/>
      <c r="D57" s="87"/>
      <c r="E57" s="88">
        <f>E56*0.2</f>
        <v>0</v>
      </c>
      <c r="F57" s="89"/>
    </row>
    <row r="58" spans="1:6" ht="14.4" thickBot="1">
      <c r="A58" s="73" t="s">
        <v>9</v>
      </c>
      <c r="B58" s="74"/>
      <c r="C58" s="74"/>
      <c r="D58" s="74"/>
      <c r="E58" s="75">
        <f>SUM(E56:F57)</f>
        <v>0</v>
      </c>
      <c r="F58" s="76"/>
    </row>
  </sheetData>
  <mergeCells count="23">
    <mergeCell ref="A1:F1"/>
    <mergeCell ref="A6:B6"/>
    <mergeCell ref="A20:B20"/>
    <mergeCell ref="A3:F3"/>
    <mergeCell ref="B11:E11"/>
    <mergeCell ref="A14:B14"/>
    <mergeCell ref="B17:E17"/>
    <mergeCell ref="A50:D50"/>
    <mergeCell ref="A53:D53"/>
    <mergeCell ref="A52:D52"/>
    <mergeCell ref="B29:E29"/>
    <mergeCell ref="A58:D58"/>
    <mergeCell ref="E58:F58"/>
    <mergeCell ref="A32:B32"/>
    <mergeCell ref="A56:D56"/>
    <mergeCell ref="A42:B42"/>
    <mergeCell ref="B46:E46"/>
    <mergeCell ref="A54:D54"/>
    <mergeCell ref="A51:D51"/>
    <mergeCell ref="B39:E39"/>
    <mergeCell ref="E56:F56"/>
    <mergeCell ref="A57:D57"/>
    <mergeCell ref="E57:F57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DQE_vide</vt:lpstr>
      <vt:lpstr>DQE_vide!Zone_d_impression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Virgile BENOIT</dc:creator>
  <cp:lastModifiedBy>Stéphane MARRON - CEN73</cp:lastModifiedBy>
  <cp:lastPrinted>2024-08-28T15:28:12Z</cp:lastPrinted>
  <dcterms:created xsi:type="dcterms:W3CDTF">2010-07-08T09:58:03Z</dcterms:created>
  <dcterms:modified xsi:type="dcterms:W3CDTF">2024-11-20T11:18:01Z</dcterms:modified>
</cp:coreProperties>
</file>